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70" windowWidth="20640" windowHeight="11760" firstSheet="1" activeTab="1"/>
  </bookViews>
  <sheets>
    <sheet name="Sheet1" sheetId="10" r:id="rId1"/>
    <sheet name="2019 2020 Final" sheetId="9" r:id="rId2"/>
    <sheet name="Sheet2" sheetId="11" r:id="rId3"/>
  </sheets>
  <calcPr calcId="125725"/>
</workbook>
</file>

<file path=xl/calcChain.xml><?xml version="1.0" encoding="utf-8"?>
<calcChain xmlns="http://schemas.openxmlformats.org/spreadsheetml/2006/main">
  <c r="F40" i="9"/>
  <c r="F42" s="1"/>
  <c r="E40"/>
  <c r="B4" i="10" l="1"/>
  <c r="B3"/>
  <c r="B6" s="1"/>
  <c r="C24" i="9" l="1"/>
  <c r="D24" l="1"/>
  <c r="D28" s="1"/>
</calcChain>
</file>

<file path=xl/comments1.xml><?xml version="1.0" encoding="utf-8"?>
<comments xmlns="http://schemas.openxmlformats.org/spreadsheetml/2006/main">
  <authors>
    <author>Danielle Denczek</author>
  </authors>
  <commentList>
    <comment ref="E12" authorId="0">
      <text>
        <r>
          <rPr>
            <b/>
            <sz val="9"/>
            <color indexed="81"/>
            <rFont val="Tahoma"/>
            <family val="2"/>
          </rPr>
          <t>Danielle Denczek:</t>
        </r>
        <r>
          <rPr>
            <sz val="9"/>
            <color indexed="81"/>
            <rFont val="Tahoma"/>
            <family val="2"/>
          </rPr>
          <t xml:space="preserve">
Annual Subscription was $519 in 2016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Danielle Denczek:</t>
        </r>
        <r>
          <rPr>
            <sz val="9"/>
            <color indexed="81"/>
            <rFont val="Tahoma"/>
            <family val="2"/>
          </rPr>
          <t xml:space="preserve">
Ladders ($400), SCBAs, Fire Extinguishers ($450)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Danielle Denczek:</t>
        </r>
        <r>
          <rPr>
            <sz val="9"/>
            <color indexed="81"/>
            <rFont val="Tahoma"/>
            <family val="2"/>
          </rPr>
          <t xml:space="preserve">
Using Salida Payroll Taxes rates 6.20% SS, 3.40% SDI, .10 ETT, 1.45% Medicare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Danielle Denczek:</t>
        </r>
        <r>
          <rPr>
            <sz val="9"/>
            <color indexed="81"/>
            <rFont val="Tahoma"/>
            <family val="2"/>
          </rPr>
          <t xml:space="preserve">
PPE, Wildland Gear, Wildland Boots, </t>
        </r>
      </text>
    </comment>
  </commentList>
</comments>
</file>

<file path=xl/sharedStrings.xml><?xml version="1.0" encoding="utf-8"?>
<sst xmlns="http://schemas.openxmlformats.org/spreadsheetml/2006/main" count="48" uniqueCount="47">
  <si>
    <t>Final Budget</t>
  </si>
  <si>
    <t xml:space="preserve"> </t>
  </si>
  <si>
    <t>Expenses</t>
  </si>
  <si>
    <t>Total Expenses</t>
  </si>
  <si>
    <t>2013-2014</t>
  </si>
  <si>
    <t>Preliminary Budget</t>
  </si>
  <si>
    <t xml:space="preserve"> Current Year to Date </t>
  </si>
  <si>
    <t>as of 6/1/14</t>
  </si>
  <si>
    <t>Admin</t>
  </si>
  <si>
    <t>Board Members</t>
  </si>
  <si>
    <t>Special Assessment</t>
  </si>
  <si>
    <t>Carry Over from 15/16</t>
  </si>
  <si>
    <t>2017-2018</t>
  </si>
  <si>
    <t>6010.00 Firefighter Payroll</t>
  </si>
  <si>
    <t>6011.00-Chief Stipend</t>
  </si>
  <si>
    <t>6012.00-Asst. Chief Stipend</t>
  </si>
  <si>
    <t>6018.00 On Call Officer Stipend</t>
  </si>
  <si>
    <t>6070.00 Communications</t>
  </si>
  <si>
    <t>6076.00 County Admin. Fees</t>
  </si>
  <si>
    <t>6110.00 Fuel &amp; Oil</t>
  </si>
  <si>
    <t>6122.00 Workers Comp. Insurance</t>
  </si>
  <si>
    <t>6237.00 Medical Supplies</t>
  </si>
  <si>
    <t>6238.00 Memberships</t>
  </si>
  <si>
    <t>6260.00 Office Expenses</t>
  </si>
  <si>
    <t>6275.00 Payroll Taxes</t>
  </si>
  <si>
    <t>6290.00 Public Relations</t>
  </si>
  <si>
    <t>6331.00 SCBA Upgrades</t>
  </si>
  <si>
    <t>6455.00 Training Expenses</t>
  </si>
  <si>
    <t>6540.00 Utilities</t>
  </si>
  <si>
    <t>6550.00 Volunteer Drill Bonus</t>
  </si>
  <si>
    <t>6040.00 Annual Audit</t>
  </si>
  <si>
    <t>Total Revenue</t>
  </si>
  <si>
    <t>Difference</t>
  </si>
  <si>
    <t>6060.00 Station Maintenance &amp; Repairs</t>
  </si>
  <si>
    <t>6061.00 Building Remodel-BBVA Compass Bank</t>
  </si>
  <si>
    <r>
      <t xml:space="preserve">6065.00 </t>
    </r>
    <r>
      <rPr>
        <sz val="11"/>
        <rFont val="Calibri"/>
        <family val="2"/>
        <scheme val="minor"/>
      </rPr>
      <t>Household</t>
    </r>
    <r>
      <rPr>
        <sz val="11"/>
        <color theme="1"/>
        <rFont val="Calibri"/>
        <family val="2"/>
        <scheme val="minor"/>
      </rPr>
      <t xml:space="preserve"> Supplies</t>
    </r>
  </si>
  <si>
    <t>6034.00 Apparatus &amp; Equipment Maintenance &amp; Repairs</t>
  </si>
  <si>
    <t>6097.00 Physicals &amp; Vaccinations</t>
  </si>
  <si>
    <t>6111.00 Grant Purchases</t>
  </si>
  <si>
    <r>
      <t>6120.00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Liability</t>
    </r>
    <r>
      <rPr>
        <sz val="11"/>
        <color theme="1"/>
        <rFont val="Calibri"/>
        <family val="2"/>
        <scheme val="minor"/>
      </rPr>
      <t xml:space="preserve"> Insurance</t>
    </r>
  </si>
  <si>
    <t>6156.00 Accounting Fees</t>
  </si>
  <si>
    <t>6231.00 Mandated Testing</t>
  </si>
  <si>
    <t>6285.00 Safety Clothing &amp; Repairs</t>
  </si>
  <si>
    <t>6330.00 Small Tools &amp; Equipment</t>
  </si>
  <si>
    <t>6155.00 Legal Fees - Over budget</t>
  </si>
  <si>
    <t>6240.00 Strike Team Supplies</t>
  </si>
  <si>
    <t>2020-2021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</si>
</sst>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8" fontId="0" fillId="0" borderId="1" xfId="0" applyNumberFormat="1" applyBorder="1"/>
    <xf numFmtId="164" fontId="0" fillId="0" borderId="1" xfId="0" applyNumberFormat="1" applyBorder="1"/>
    <xf numFmtId="164" fontId="0" fillId="0" borderId="2" xfId="0" applyNumberForma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44" fontId="0" fillId="0" borderId="0" xfId="0" applyNumberFormat="1"/>
    <xf numFmtId="164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6"/>
  <sheetViews>
    <sheetView view="pageLayout" zoomScaleNormal="100" workbookViewId="0">
      <selection activeCell="B6" sqref="B6"/>
    </sheetView>
  </sheetViews>
  <sheetFormatPr defaultRowHeight="15"/>
  <cols>
    <col min="1" max="1" width="15.140625" bestFit="1" customWidth="1"/>
    <col min="2" max="2" width="10.5703125" bestFit="1" customWidth="1"/>
  </cols>
  <sheetData>
    <row r="3" spans="1:2">
      <c r="A3" t="s">
        <v>8</v>
      </c>
      <c r="B3" s="7">
        <f>SUM(22700/100)*4.7</f>
        <v>1066.9000000000001</v>
      </c>
    </row>
    <row r="4" spans="1:2">
      <c r="A4" t="s">
        <v>9</v>
      </c>
      <c r="B4" s="7">
        <f>SUM(5*1000)/100*4.7</f>
        <v>235</v>
      </c>
    </row>
    <row r="5" spans="1:2">
      <c r="A5" t="s">
        <v>10</v>
      </c>
      <c r="B5" s="7">
        <v>250</v>
      </c>
    </row>
    <row r="6" spans="1:2">
      <c r="B6" s="7">
        <f>SUM(B3:B5)</f>
        <v>1551.9</v>
      </c>
    </row>
  </sheetData>
  <pageMargins left="0.7" right="0.7" top="0.75" bottom="0.75" header="0.3" footer="0.3"/>
  <pageSetup orientation="portrait" r:id="rId1"/>
  <headerFooter>
    <oddHeader>&amp;CWorekers Comp Rates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4:F42"/>
  <sheetViews>
    <sheetView tabSelected="1" view="pageLayout" topLeftCell="A20" zoomScale="130" zoomScaleNormal="100" zoomScalePageLayoutView="130" workbookViewId="0">
      <selection activeCell="H10" sqref="H10"/>
    </sheetView>
  </sheetViews>
  <sheetFormatPr defaultRowHeight="15"/>
  <cols>
    <col min="1" max="1" width="45.140625" customWidth="1"/>
    <col min="2" max="2" width="1.42578125" bestFit="1" customWidth="1"/>
    <col min="3" max="3" width="13.5703125" hidden="1" customWidth="1"/>
    <col min="4" max="4" width="20" hidden="1" customWidth="1"/>
    <col min="5" max="5" width="18.5703125" hidden="1" customWidth="1"/>
    <col min="6" max="6" width="20" bestFit="1" customWidth="1"/>
  </cols>
  <sheetData>
    <row r="4" spans="1:6">
      <c r="A4" s="1"/>
      <c r="B4" s="1"/>
      <c r="C4" s="1" t="s">
        <v>4</v>
      </c>
      <c r="D4" s="1" t="s">
        <v>6</v>
      </c>
      <c r="E4" s="9" t="s">
        <v>12</v>
      </c>
      <c r="F4" s="12" t="s">
        <v>46</v>
      </c>
    </row>
    <row r="5" spans="1:6">
      <c r="A5" s="1"/>
      <c r="B5" s="1"/>
      <c r="C5" s="1" t="s">
        <v>0</v>
      </c>
      <c r="D5" s="1" t="s">
        <v>7</v>
      </c>
      <c r="E5" s="9" t="s">
        <v>5</v>
      </c>
      <c r="F5" s="12" t="s">
        <v>0</v>
      </c>
    </row>
    <row r="6" spans="1:6">
      <c r="A6" s="5"/>
      <c r="B6" s="1"/>
      <c r="C6" s="1"/>
      <c r="D6" s="1"/>
      <c r="E6" s="1"/>
      <c r="F6" s="9"/>
    </row>
    <row r="7" spans="1:6">
      <c r="A7" s="5" t="s">
        <v>2</v>
      </c>
      <c r="B7" s="1"/>
      <c r="C7" s="1"/>
      <c r="D7" s="1"/>
      <c r="E7" s="3"/>
      <c r="F7" s="3"/>
    </row>
    <row r="8" spans="1:6">
      <c r="A8" s="5" t="s">
        <v>13</v>
      </c>
      <c r="B8" s="1"/>
      <c r="C8" s="3"/>
      <c r="D8" s="3">
        <v>72188</v>
      </c>
      <c r="E8" s="8"/>
      <c r="F8" s="8">
        <v>68800</v>
      </c>
    </row>
    <row r="9" spans="1:6">
      <c r="A9" s="5" t="s">
        <v>14</v>
      </c>
      <c r="B9" s="1"/>
      <c r="C9" s="3"/>
      <c r="D9" s="3">
        <v>42165.42</v>
      </c>
      <c r="E9" s="8"/>
      <c r="F9" s="8">
        <v>0</v>
      </c>
    </row>
    <row r="10" spans="1:6">
      <c r="A10" s="5" t="s">
        <v>15</v>
      </c>
      <c r="B10" s="1" t="s">
        <v>1</v>
      </c>
      <c r="C10" s="4">
        <v>205456.63</v>
      </c>
      <c r="D10" s="4">
        <v>177074.24</v>
      </c>
      <c r="E10" s="3"/>
      <c r="F10" s="3">
        <v>0</v>
      </c>
    </row>
    <row r="11" spans="1:6">
      <c r="A11" s="6" t="s">
        <v>16</v>
      </c>
      <c r="B11" s="1"/>
      <c r="C11" s="3">
        <v>73745</v>
      </c>
      <c r="D11" s="3">
        <v>68396</v>
      </c>
      <c r="E11" s="8"/>
      <c r="F11" s="8">
        <v>0</v>
      </c>
    </row>
    <row r="12" spans="1:6">
      <c r="A12" s="6" t="s">
        <v>36</v>
      </c>
      <c r="B12" s="1"/>
      <c r="C12" s="3">
        <v>350</v>
      </c>
      <c r="D12" s="3">
        <v>496.67</v>
      </c>
      <c r="E12" s="8"/>
      <c r="F12" s="8">
        <v>24000</v>
      </c>
    </row>
    <row r="13" spans="1:6" hidden="1">
      <c r="A13" s="5" t="s">
        <v>30</v>
      </c>
      <c r="B13" s="1"/>
      <c r="C13" s="3"/>
      <c r="D13" s="3"/>
      <c r="E13" s="3"/>
      <c r="F13" s="3"/>
    </row>
    <row r="14" spans="1:6">
      <c r="A14" s="5" t="s">
        <v>33</v>
      </c>
      <c r="B14" s="1"/>
      <c r="C14" s="3"/>
      <c r="D14" s="3"/>
      <c r="E14" s="3"/>
      <c r="F14" s="3">
        <v>500</v>
      </c>
    </row>
    <row r="15" spans="1:6">
      <c r="A15" s="5" t="s">
        <v>34</v>
      </c>
      <c r="B15" s="1"/>
      <c r="C15" s="3">
        <v>500</v>
      </c>
      <c r="D15" s="3">
        <v>114.85</v>
      </c>
      <c r="E15" s="3"/>
      <c r="F15" s="3">
        <v>65503.16</v>
      </c>
    </row>
    <row r="16" spans="1:6">
      <c r="A16" s="5" t="s">
        <v>35</v>
      </c>
      <c r="B16" s="1"/>
      <c r="C16" s="3"/>
      <c r="D16" s="3"/>
      <c r="E16" s="3"/>
      <c r="F16" s="3">
        <v>1000</v>
      </c>
    </row>
    <row r="17" spans="1:6">
      <c r="A17" s="5" t="s">
        <v>17</v>
      </c>
      <c r="B17" s="1"/>
      <c r="C17" s="3"/>
      <c r="D17" s="3"/>
      <c r="E17" s="3"/>
      <c r="F17" s="3">
        <v>500</v>
      </c>
    </row>
    <row r="18" spans="1:6">
      <c r="A18" s="5" t="s">
        <v>18</v>
      </c>
      <c r="B18" s="1"/>
      <c r="C18" s="3"/>
      <c r="D18" s="3"/>
      <c r="E18" s="3"/>
      <c r="F18" s="3">
        <v>700</v>
      </c>
    </row>
    <row r="19" spans="1:6">
      <c r="A19" s="5" t="s">
        <v>37</v>
      </c>
      <c r="B19" s="1"/>
      <c r="C19" s="3"/>
      <c r="D19" s="3"/>
      <c r="E19" s="3"/>
      <c r="F19" s="3">
        <v>0</v>
      </c>
    </row>
    <row r="20" spans="1:6">
      <c r="A20" s="5" t="s">
        <v>19</v>
      </c>
      <c r="B20" s="1"/>
      <c r="C20" s="3"/>
      <c r="D20" s="3"/>
      <c r="E20" s="3"/>
      <c r="F20" s="3">
        <v>20000</v>
      </c>
    </row>
    <row r="21" spans="1:6">
      <c r="A21" s="5" t="s">
        <v>38</v>
      </c>
      <c r="B21" s="1"/>
      <c r="C21" s="3"/>
      <c r="D21" s="3"/>
      <c r="E21" s="3"/>
      <c r="F21" s="3">
        <v>12500</v>
      </c>
    </row>
    <row r="22" spans="1:6">
      <c r="A22" s="5" t="s">
        <v>39</v>
      </c>
      <c r="B22" s="1"/>
      <c r="C22" s="3"/>
      <c r="D22" s="3"/>
      <c r="E22" s="3"/>
      <c r="F22" s="3">
        <v>16500</v>
      </c>
    </row>
    <row r="23" spans="1:6">
      <c r="A23" s="5" t="s">
        <v>20</v>
      </c>
      <c r="B23" s="1"/>
      <c r="C23" s="3"/>
      <c r="D23" s="3"/>
      <c r="E23" s="3"/>
      <c r="F23" s="3">
        <v>18708</v>
      </c>
    </row>
    <row r="24" spans="1:6">
      <c r="A24" s="14" t="s">
        <v>44</v>
      </c>
      <c r="B24" s="1"/>
      <c r="C24" s="2" t="e">
        <f>SUM(#REF!+#REF!+C10+#REF!+#REF!+#REF!+C11+#REF!+#REF!+#REF!+#REF!+#REF!+#REF!+#REF!+#REF!+#REF!+#REF!+#REF!+#REF!+#REF!+#REF!+#REF!+C12+#REF!+#REF!+#REF!+#REF!+#REF!+#REF!+#REF!+#REF!+#REF!+#REF!+#REF!+#REF!+#REF!+#REF!+#REF!+#REF!+#REF!+#REF!+#REF!+C15+#REF!+#REF!+#REF!+#REF!+#REF!+#REF!)</f>
        <v>#REF!</v>
      </c>
      <c r="D24" s="2" t="e">
        <f>SUM(#REF!+#REF!+D10+#REF!+#REF!+#REF!+D11+#REF!+#REF!+#REF!+#REF!+#REF!+#REF!+#REF!+#REF!+#REF!+#REF!+#REF!+#REF!+#REF!+#REF!+#REF!+D12+#REF!+#REF!+#REF!+#REF!+#REF!+#REF!+#REF!+#REF!+#REF!+#REF!+#REF!+#REF!+#REF!+#REF!+#REF!+#REF!+#REF!+#REF!+#REF!+D15+#REF!+#REF!+#REF!+#REF!+#REF!+#REF!)</f>
        <v>#REF!</v>
      </c>
      <c r="E24" s="3"/>
      <c r="F24" s="15">
        <v>5000</v>
      </c>
    </row>
    <row r="25" spans="1:6">
      <c r="A25" s="13" t="s">
        <v>40</v>
      </c>
      <c r="B25" s="1"/>
      <c r="C25" s="2"/>
      <c r="D25" s="2"/>
      <c r="E25" s="3"/>
      <c r="F25" s="3">
        <v>15000</v>
      </c>
    </row>
    <row r="26" spans="1:6">
      <c r="A26" s="5" t="s">
        <v>41</v>
      </c>
      <c r="B26" s="1"/>
      <c r="C26" s="2"/>
      <c r="D26" s="2">
        <v>1930912.91</v>
      </c>
      <c r="E26" s="3"/>
      <c r="F26" s="3">
        <v>1000</v>
      </c>
    </row>
    <row r="27" spans="1:6" hidden="1">
      <c r="A27" s="5" t="s">
        <v>11</v>
      </c>
      <c r="B27" s="1"/>
      <c r="C27" s="2"/>
      <c r="D27" s="2"/>
      <c r="E27" s="3"/>
      <c r="F27" s="3"/>
    </row>
    <row r="28" spans="1:6">
      <c r="A28" s="5" t="s">
        <v>21</v>
      </c>
      <c r="B28" s="1"/>
      <c r="C28" s="2"/>
      <c r="D28" s="2" t="e">
        <f>D26-D24</f>
        <v>#REF!</v>
      </c>
      <c r="E28" s="3"/>
      <c r="F28" s="3">
        <v>500</v>
      </c>
    </row>
    <row r="29" spans="1:6" hidden="1">
      <c r="A29" s="10" t="s">
        <v>22</v>
      </c>
      <c r="B29" s="1"/>
      <c r="C29" s="2"/>
      <c r="D29" s="2"/>
      <c r="E29" s="3"/>
      <c r="F29" s="3"/>
    </row>
    <row r="30" spans="1:6">
      <c r="A30" s="5" t="s">
        <v>45</v>
      </c>
      <c r="B30" s="1"/>
      <c r="C30" s="2"/>
      <c r="D30" s="2"/>
      <c r="E30" s="3"/>
      <c r="F30" s="3">
        <v>1000</v>
      </c>
    </row>
    <row r="31" spans="1:6">
      <c r="A31" s="5" t="s">
        <v>23</v>
      </c>
      <c r="B31" s="1"/>
      <c r="C31" s="2"/>
      <c r="D31" s="2"/>
      <c r="E31" s="3"/>
      <c r="F31" s="3">
        <v>500</v>
      </c>
    </row>
    <row r="32" spans="1:6">
      <c r="A32" s="5" t="s">
        <v>24</v>
      </c>
      <c r="B32" s="1"/>
      <c r="C32" s="2"/>
      <c r="D32" s="2"/>
      <c r="E32" s="3"/>
      <c r="F32" s="3">
        <v>13000</v>
      </c>
    </row>
    <row r="33" spans="1:6">
      <c r="A33" s="5" t="s">
        <v>42</v>
      </c>
      <c r="B33" s="1"/>
      <c r="C33" s="2"/>
      <c r="D33" s="2"/>
      <c r="E33" s="3"/>
      <c r="F33" s="3">
        <v>3500</v>
      </c>
    </row>
    <row r="34" spans="1:6" hidden="1">
      <c r="A34" s="5" t="s">
        <v>25</v>
      </c>
      <c r="B34" s="1"/>
      <c r="C34" s="2"/>
      <c r="D34" s="2"/>
      <c r="E34" s="3"/>
      <c r="F34" s="3"/>
    </row>
    <row r="35" spans="1:6">
      <c r="A35" s="5" t="s">
        <v>43</v>
      </c>
      <c r="B35" s="1"/>
      <c r="C35" s="2"/>
      <c r="D35" s="2"/>
      <c r="E35" s="3"/>
      <c r="F35" s="3">
        <v>1000</v>
      </c>
    </row>
    <row r="36" spans="1:6" hidden="1">
      <c r="A36" s="5" t="s">
        <v>26</v>
      </c>
      <c r="B36" s="1"/>
      <c r="C36" s="2"/>
      <c r="D36" s="2"/>
      <c r="E36" s="3"/>
      <c r="F36" s="3"/>
    </row>
    <row r="37" spans="1:6">
      <c r="A37" s="5" t="s">
        <v>27</v>
      </c>
      <c r="B37" s="1"/>
      <c r="C37" s="2"/>
      <c r="D37" s="2"/>
      <c r="E37" s="3"/>
      <c r="F37" s="3">
        <v>500</v>
      </c>
    </row>
    <row r="38" spans="1:6">
      <c r="A38" s="10" t="s">
        <v>28</v>
      </c>
      <c r="B38" s="1"/>
      <c r="C38" s="1"/>
      <c r="D38" s="1"/>
      <c r="E38" s="3"/>
      <c r="F38" s="3">
        <v>12000</v>
      </c>
    </row>
    <row r="39" spans="1:6">
      <c r="A39" s="10" t="s">
        <v>29</v>
      </c>
      <c r="B39" s="1"/>
      <c r="C39" s="1"/>
      <c r="D39" s="1"/>
      <c r="E39" s="3"/>
      <c r="F39" s="3">
        <v>10000</v>
      </c>
    </row>
    <row r="40" spans="1:6">
      <c r="A40" s="11" t="s">
        <v>3</v>
      </c>
      <c r="B40" s="1"/>
      <c r="C40" s="1"/>
      <c r="D40" s="1"/>
      <c r="E40" s="3">
        <f>SUM(E8:E39)</f>
        <v>0</v>
      </c>
      <c r="F40" s="3">
        <f>SUM(F8:F39)</f>
        <v>291711.16000000003</v>
      </c>
    </row>
    <row r="41" spans="1:6">
      <c r="A41" s="11" t="s">
        <v>31</v>
      </c>
      <c r="B41" s="1"/>
      <c r="C41" s="1"/>
      <c r="D41" s="1"/>
      <c r="E41" s="1"/>
      <c r="F41" s="3">
        <v>330000</v>
      </c>
    </row>
    <row r="42" spans="1:6">
      <c r="A42" s="11" t="s">
        <v>32</v>
      </c>
      <c r="B42" s="1"/>
      <c r="C42" s="1"/>
      <c r="D42" s="1"/>
      <c r="E42" s="1"/>
      <c r="F42" s="3">
        <f>F41-F40</f>
        <v>38288.839999999967</v>
      </c>
    </row>
  </sheetData>
  <pageMargins left="0.7" right="0.7" top="0.75" bottom="0.75" header="0.3" footer="0.3"/>
  <pageSetup orientation="portrait" r:id="rId1"/>
  <headerFooter>
    <oddHeader xml:space="preserve">&amp;C&amp;"-,Bold"&amp;20Burbank Paradise Protection District
2019-2020 Final Budget &amp;R </oddHeader>
    <oddFooter xml:space="preserve">&amp;R&amp;9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2019 2020 Final</vt:lpstr>
      <vt:lpstr>Sheet2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Denczek</dc:creator>
  <cp:lastModifiedBy>Chief</cp:lastModifiedBy>
  <cp:lastPrinted>2020-03-29T15:10:12Z</cp:lastPrinted>
  <dcterms:created xsi:type="dcterms:W3CDTF">2014-03-04T19:37:49Z</dcterms:created>
  <dcterms:modified xsi:type="dcterms:W3CDTF">2020-04-14T15:22:53Z</dcterms:modified>
</cp:coreProperties>
</file>